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485" windowWidth="15360" windowHeight="8685" activeTab="2"/>
  </bookViews>
  <sheets>
    <sheet name="Dreadnok Raiders" sheetId="1" r:id="rId1"/>
    <sheet name="Squee Force" sheetId="2" r:id="rId2"/>
    <sheet name="Blind Followers" sheetId="3" r:id="rId3"/>
    <sheet name="Ambitious Army" sheetId="4" r:id="rId4"/>
    <sheet name="Miniatures" sheetId="5" r:id="rId5"/>
  </sheets>
  <definedNames/>
  <calcPr fullCalcOnLoad="1"/>
</workbook>
</file>

<file path=xl/sharedStrings.xml><?xml version="1.0" encoding="utf-8"?>
<sst xmlns="http://schemas.openxmlformats.org/spreadsheetml/2006/main" count="404" uniqueCount="211">
  <si>
    <t>RASALHAGUE</t>
  </si>
  <si>
    <t>TAMAR</t>
  </si>
  <si>
    <t>THE ROCK</t>
  </si>
  <si>
    <t>Assassin</t>
  </si>
  <si>
    <t>Beowulf</t>
  </si>
  <si>
    <t>Lynx</t>
  </si>
  <si>
    <t>Victor</t>
  </si>
  <si>
    <t>Marauder</t>
  </si>
  <si>
    <t>Battlefield Representatives</t>
  </si>
  <si>
    <t>Thunderbolt</t>
  </si>
  <si>
    <t>Warhammer</t>
  </si>
  <si>
    <t>Rifleman</t>
  </si>
  <si>
    <t>Warhammer IIC</t>
  </si>
  <si>
    <t>Joker A1</t>
  </si>
  <si>
    <t>Beowulf IIC 2</t>
  </si>
  <si>
    <t>Annihilator IIC</t>
  </si>
  <si>
    <t>Corvis D1</t>
  </si>
  <si>
    <t>Bastage</t>
  </si>
  <si>
    <t>Tower</t>
  </si>
  <si>
    <t>Total Spent</t>
  </si>
  <si>
    <t>Initial Funds</t>
  </si>
  <si>
    <t>Remaining</t>
  </si>
  <si>
    <t>DREADNOK RAIDERS</t>
  </si>
  <si>
    <t>SQUEE FORCE</t>
  </si>
  <si>
    <t>Andraus</t>
  </si>
  <si>
    <t>Guillotine IIC-EFM</t>
  </si>
  <si>
    <t>Ozark</t>
  </si>
  <si>
    <t>Behemoth EFM</t>
  </si>
  <si>
    <t>Mortem</t>
  </si>
  <si>
    <t>Stalker</t>
  </si>
  <si>
    <t>Hellbringer C-EFM</t>
  </si>
  <si>
    <t>Maxus</t>
  </si>
  <si>
    <t>Phantom EFM</t>
  </si>
  <si>
    <t>Stooping Hawk D-EFM</t>
  </si>
  <si>
    <t>Vulcan IIC-EFM</t>
  </si>
  <si>
    <t>Werewolf IIC-EFM</t>
  </si>
  <si>
    <t>LUTHIEN</t>
  </si>
  <si>
    <t>TURTLE BAY</t>
  </si>
  <si>
    <t>WOLCOTT</t>
  </si>
  <si>
    <t>Battlefield Representative</t>
  </si>
  <si>
    <t>BLIND FOLLOWERS</t>
  </si>
  <si>
    <t>ALSHAIN</t>
  </si>
  <si>
    <t>KESSEL</t>
  </si>
  <si>
    <t>TRONDHEIM</t>
  </si>
  <si>
    <t>Bear</t>
  </si>
  <si>
    <t>Conjurer DW101</t>
  </si>
  <si>
    <t>Griffin IIC</t>
  </si>
  <si>
    <t>Stone Rhino DW6225</t>
  </si>
  <si>
    <t>Gentle Ben 101A</t>
  </si>
  <si>
    <t>Miniatures Available</t>
  </si>
  <si>
    <t>Men Shen</t>
  </si>
  <si>
    <t>Centurion</t>
  </si>
  <si>
    <t>Griffin</t>
  </si>
  <si>
    <t>Shadowhawk</t>
  </si>
  <si>
    <t>Crusader</t>
  </si>
  <si>
    <t>Orion</t>
  </si>
  <si>
    <t>Javelin</t>
  </si>
  <si>
    <t>Stinger</t>
  </si>
  <si>
    <t>Wolverine</t>
  </si>
  <si>
    <t>Locust</t>
  </si>
  <si>
    <t>Archer</t>
  </si>
  <si>
    <t>Phoenix Hawk</t>
  </si>
  <si>
    <t>Battlemaster</t>
  </si>
  <si>
    <t>light green</t>
  </si>
  <si>
    <t>metal</t>
  </si>
  <si>
    <t>black</t>
  </si>
  <si>
    <t>unpainted</t>
  </si>
  <si>
    <t>green</t>
  </si>
  <si>
    <t>gold &amp; green</t>
  </si>
  <si>
    <t>yellow</t>
  </si>
  <si>
    <t>sky camo</t>
  </si>
  <si>
    <t>dark blue</t>
  </si>
  <si>
    <t>black &amp; white</t>
  </si>
  <si>
    <t>dark red</t>
  </si>
  <si>
    <t>dark green</t>
  </si>
  <si>
    <t>green &amp; silver</t>
  </si>
  <si>
    <t>brown camo</t>
  </si>
  <si>
    <t>green camo</t>
  </si>
  <si>
    <t>tan</t>
  </si>
  <si>
    <t>black &amp; brown</t>
  </si>
  <si>
    <t>Beowulf IIC</t>
  </si>
  <si>
    <t>yes</t>
  </si>
  <si>
    <t>Predator</t>
  </si>
  <si>
    <t>Phantom Prime</t>
  </si>
  <si>
    <t>Deathsman</t>
  </si>
  <si>
    <t>Yogi</t>
  </si>
  <si>
    <t>ArcAngel 777</t>
  </si>
  <si>
    <t>Kill-N-U</t>
  </si>
  <si>
    <t>AMBITIOUS ARMY</t>
  </si>
  <si>
    <t>ARC ROYAL</t>
  </si>
  <si>
    <t>DARK NEBULA</t>
  </si>
  <si>
    <t>TWYCROSS</t>
  </si>
  <si>
    <t>Ice Ferret (Fenris) H</t>
  </si>
  <si>
    <t>Nova (Blackhawk) H</t>
  </si>
  <si>
    <t>Vapor Eagle (Goshawk)</t>
  </si>
  <si>
    <t>Viper (Dragonfly) A</t>
  </si>
  <si>
    <t>Angry Panda (Red Panda)</t>
  </si>
  <si>
    <t>Orion IIC</t>
  </si>
  <si>
    <t>Stormcrow (Ryoken) D</t>
  </si>
  <si>
    <t>Orion IIC DW102</t>
  </si>
  <si>
    <t>Thunderhead (Turtle)</t>
  </si>
  <si>
    <t>Dreadnok (Ripper)</t>
  </si>
  <si>
    <t>Glass Spider (Galahad) 2</t>
  </si>
  <si>
    <t>Bizy Bear (Mean Bear)</t>
  </si>
  <si>
    <t>Orion IIC/Orion IIC DW102</t>
  </si>
  <si>
    <t>Grendel B</t>
  </si>
  <si>
    <t>Marauder IIC</t>
  </si>
  <si>
    <t>Adder (Puma) A</t>
  </si>
  <si>
    <t>Summoner (Thor) A</t>
  </si>
  <si>
    <t>Orion (dark green)</t>
  </si>
  <si>
    <t>Orion (unpainted)</t>
  </si>
  <si>
    <t>Victor (metal)</t>
  </si>
  <si>
    <t>Mad Cat (tan)</t>
  </si>
  <si>
    <t>Black Hawk (black)</t>
  </si>
  <si>
    <t>Daishi (dark green)</t>
  </si>
  <si>
    <t>Uller (green)</t>
  </si>
  <si>
    <t>Daishi (black)</t>
  </si>
  <si>
    <t>Andraus (Havoc)</t>
  </si>
  <si>
    <t>Bizy Bear</t>
  </si>
  <si>
    <t>Mechwarrior</t>
  </si>
  <si>
    <t>Record Sheet</t>
  </si>
  <si>
    <t>Duff (Veteran) G-1 P-2 **</t>
  </si>
  <si>
    <t>Bud (Regular) G-4 P-4 *</t>
  </si>
  <si>
    <t>Junior (Green) G-4 P-6 *</t>
  </si>
  <si>
    <t>Uller (black)</t>
  </si>
  <si>
    <t>Blackhawk</t>
  </si>
  <si>
    <t>no</t>
  </si>
  <si>
    <t>Swifty</t>
  </si>
  <si>
    <t>silver</t>
  </si>
  <si>
    <t>Javelin (black &amp; white)</t>
  </si>
  <si>
    <t>Sebatian (Veteran) G-1 P-2 **</t>
  </si>
  <si>
    <t>Tomax (Green) G-4 P-6 *</t>
  </si>
  <si>
    <t>Xamot (Green) G-4 P-6 *</t>
  </si>
  <si>
    <t>Thrash (Green) G-4 P-6</t>
  </si>
  <si>
    <t>Zartan (Elite) G-0 P-3</t>
  </si>
  <si>
    <t>Torch (Green) G-4 P-6</t>
  </si>
  <si>
    <t>Zanzibar (Regular) G-4 P-4</t>
  </si>
  <si>
    <t>Zarana (Regular) G-3 P-5</t>
  </si>
  <si>
    <t>Jack (Veteran) G-2 P-2 KIA</t>
  </si>
  <si>
    <t>Moe (Regular) G-2 P-4 KIA</t>
  </si>
  <si>
    <t>Curley (Green) G-4 P-6 MIA</t>
  </si>
  <si>
    <t>Moe (Green) G-4 P-6 KIA</t>
  </si>
  <si>
    <t>Damien (Veteran) G-3 P-3</t>
  </si>
  <si>
    <t>Dave (Green) G-4 P-6</t>
  </si>
  <si>
    <t>Miller (Regular) G-2 P-4</t>
  </si>
  <si>
    <t>Crane (Green) G-4 P-6</t>
  </si>
  <si>
    <t>Bill (Green) G-4 P-6</t>
  </si>
  <si>
    <t>Daniel (Green) G-4 P-6</t>
  </si>
  <si>
    <t>Miniatures Needed</t>
  </si>
  <si>
    <t>Annihilator</t>
  </si>
  <si>
    <t>Stormcrow (Ryoken)</t>
  </si>
  <si>
    <t>Phantom</t>
  </si>
  <si>
    <t>unassembled</t>
  </si>
  <si>
    <t>Summoner (Thor)</t>
  </si>
  <si>
    <t>Dreadnok Raiders</t>
  </si>
  <si>
    <t>Squee Force</t>
  </si>
  <si>
    <t>Blind Followers</t>
  </si>
  <si>
    <t>Ambitious Army</t>
  </si>
  <si>
    <t>Hellfire (Hellfire)</t>
  </si>
  <si>
    <t>Kingfisher (Kingfisher)</t>
  </si>
  <si>
    <t>Timber Wolf (Mad Cat)</t>
  </si>
  <si>
    <t>Kit Fox (Uller)</t>
  </si>
  <si>
    <t>Nova (Blackhawk)</t>
  </si>
  <si>
    <t>Dire Wolf (Daishi)</t>
  </si>
  <si>
    <t>red &amp; tan</t>
  </si>
  <si>
    <t>Start of Campaign</t>
  </si>
  <si>
    <t>KESSEL (LOST)</t>
  </si>
  <si>
    <t>ARC ROYAL (LOST)</t>
  </si>
  <si>
    <t xml:space="preserve">Falcon Hawk </t>
  </si>
  <si>
    <t>Canis</t>
  </si>
  <si>
    <t>Mad Dog (Vulture)</t>
  </si>
  <si>
    <t>Guillotine</t>
  </si>
  <si>
    <t>Bloodkite</t>
  </si>
  <si>
    <t>Akuma</t>
  </si>
  <si>
    <t>blue</t>
  </si>
  <si>
    <t>Thor (blue)</t>
  </si>
  <si>
    <t>Papa (V) G-3 P-4</t>
  </si>
  <si>
    <t>Yogi (G) G-4 P-6</t>
  </si>
  <si>
    <t>Bob (G) G-4 P-6</t>
  </si>
  <si>
    <t>Skip (G) G-4 P-6</t>
  </si>
  <si>
    <t>Fred (G) G-4 P-6</t>
  </si>
  <si>
    <t>Zip (R) G-4 P-5</t>
  </si>
  <si>
    <t>ARC ROYAL (CLAIMED)</t>
  </si>
  <si>
    <t>vacant</t>
  </si>
  <si>
    <t>KESSEL (CLAIMED)</t>
  </si>
  <si>
    <t>Guillotine (unassembled)</t>
  </si>
  <si>
    <t>Kingfisher</t>
  </si>
  <si>
    <t>Centurion (black)</t>
  </si>
  <si>
    <t>Falcon Hawk</t>
  </si>
  <si>
    <t>Javelin (silver)</t>
  </si>
  <si>
    <t>Barney (G) G-4 P-6 *</t>
  </si>
  <si>
    <t>Manny (G) G-4 P-6 ***</t>
  </si>
  <si>
    <t>Larry (R) G-4 P-4 **</t>
  </si>
  <si>
    <t>Joe (G) G-4 P-6 *</t>
  </si>
  <si>
    <t>Chewie (E) G-1 P-1 *</t>
  </si>
  <si>
    <t>Grange (Elite) G-3 P-1 **</t>
  </si>
  <si>
    <t>Karl (Regular) G-4 P-5 *</t>
  </si>
  <si>
    <t>Lem (Green) G-4 P-6 *</t>
  </si>
  <si>
    <t>Knight L26</t>
  </si>
  <si>
    <t>Current Funds</t>
  </si>
  <si>
    <t>same</t>
  </si>
  <si>
    <t xml:space="preserve">Current Funds </t>
  </si>
  <si>
    <t>Little Willy (Regular) G-4 P-4 KIA</t>
  </si>
  <si>
    <t>Private Ricky (Green) G-4 P-6 *</t>
  </si>
  <si>
    <t>Larry (Veteran) G-3 P-4 * MIA</t>
  </si>
  <si>
    <t>Shemp (Regular) G-2 P-4 ** MIA</t>
  </si>
  <si>
    <t>Tank (Green) G-4 P-6 MIA</t>
  </si>
  <si>
    <t>Big Peter (Veteran) G-1 P-2 **</t>
  </si>
  <si>
    <t>Zandar (Green) G-4 P-6 **</t>
  </si>
  <si>
    <t>Buzz (Regular) G-3 P-4 *</t>
  </si>
  <si>
    <t>Ripp (Veteran) G-3 P-2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</si>
</sst>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6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5" xfId="0" applyFill="1" applyBorder="1" applyAlignment="1">
      <alignment/>
    </xf>
    <xf numFmtId="3" fontId="0" fillId="0" borderId="6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3" fontId="0" fillId="7" borderId="6" xfId="0" applyNumberFormat="1" applyFill="1" applyBorder="1" applyAlignment="1">
      <alignment/>
    </xf>
    <xf numFmtId="0" fontId="0" fillId="0" borderId="7" xfId="0" applyBorder="1" applyAlignment="1">
      <alignment/>
    </xf>
    <xf numFmtId="3" fontId="2" fillId="7" borderId="8" xfId="0" applyNumberFormat="1" applyFont="1" applyFill="1" applyBorder="1" applyAlignment="1">
      <alignment/>
    </xf>
    <xf numFmtId="0" fontId="3" fillId="8" borderId="2" xfId="0" applyFont="1" applyFill="1" applyBorder="1" applyAlignment="1">
      <alignment/>
    </xf>
    <xf numFmtId="0" fontId="4" fillId="8" borderId="9" xfId="0" applyFont="1" applyFill="1" applyBorder="1" applyAlignment="1">
      <alignment/>
    </xf>
    <xf numFmtId="3" fontId="3" fillId="8" borderId="2" xfId="0" applyNumberFormat="1" applyFont="1" applyFill="1" applyBorder="1" applyAlignment="1">
      <alignment/>
    </xf>
    <xf numFmtId="0" fontId="3" fillId="8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3" borderId="10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Fill="1" applyBorder="1" applyAlignment="1">
      <alignment/>
    </xf>
    <xf numFmtId="0" fontId="7" fillId="5" borderId="3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0" fillId="8" borderId="0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5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6" borderId="12" xfId="0" applyFill="1" applyBorder="1" applyAlignment="1">
      <alignment/>
    </xf>
    <xf numFmtId="0" fontId="2" fillId="6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3" sqref="F13"/>
    </sheetView>
  </sheetViews>
  <sheetFormatPr defaultColWidth="9.140625" defaultRowHeight="12.75"/>
  <cols>
    <col min="1" max="1" width="22.7109375" style="0" customWidth="1"/>
    <col min="2" max="2" width="15.7109375" style="1" customWidth="1"/>
    <col min="3" max="3" width="5.7109375" style="54" customWidth="1"/>
    <col min="4" max="4" width="22.7109375" style="0" customWidth="1"/>
    <col min="5" max="5" width="25.7109375" style="17" customWidth="1"/>
    <col min="6" max="6" width="24.7109375" style="17" customWidth="1"/>
    <col min="7" max="7" width="12.7109375" style="0" customWidth="1"/>
  </cols>
  <sheetData>
    <row r="1" spans="1:7" ht="13.5" thickBot="1">
      <c r="A1" s="32" t="s">
        <v>22</v>
      </c>
      <c r="B1" s="33"/>
      <c r="D1" s="54"/>
      <c r="E1" s="56"/>
      <c r="F1" s="56"/>
      <c r="G1" s="54"/>
    </row>
    <row r="2" spans="1:7" ht="12.75">
      <c r="A2" s="34" t="s">
        <v>15</v>
      </c>
      <c r="B2" s="35">
        <v>30155000</v>
      </c>
      <c r="C2" s="59"/>
      <c r="D2" s="70" t="s">
        <v>182</v>
      </c>
      <c r="E2" s="16" t="s">
        <v>8</v>
      </c>
      <c r="F2" s="16" t="s">
        <v>119</v>
      </c>
      <c r="G2" s="16" t="s">
        <v>120</v>
      </c>
    </row>
    <row r="3" spans="1:7" ht="12.75">
      <c r="A3" s="22" t="s">
        <v>17</v>
      </c>
      <c r="B3" s="36">
        <v>9081894</v>
      </c>
      <c r="C3" s="59"/>
      <c r="D3" s="7" t="s">
        <v>18</v>
      </c>
      <c r="E3" s="17" t="s">
        <v>111</v>
      </c>
      <c r="F3" s="17" t="s">
        <v>130</v>
      </c>
      <c r="G3" s="17" t="s">
        <v>81</v>
      </c>
    </row>
    <row r="4" spans="1:7" ht="12.75">
      <c r="A4" s="24" t="s">
        <v>14</v>
      </c>
      <c r="B4" s="36">
        <v>9750000</v>
      </c>
      <c r="C4" s="59"/>
      <c r="D4" s="7" t="s">
        <v>17</v>
      </c>
      <c r="E4" s="17" t="s">
        <v>3</v>
      </c>
      <c r="F4" s="17" t="s">
        <v>131</v>
      </c>
      <c r="G4" s="17" t="s">
        <v>81</v>
      </c>
    </row>
    <row r="5" spans="1:7" ht="12.75">
      <c r="A5" s="24" t="s">
        <v>198</v>
      </c>
      <c r="B5" s="36">
        <v>9703744</v>
      </c>
      <c r="C5" s="55"/>
      <c r="D5" s="7" t="s">
        <v>16</v>
      </c>
      <c r="E5" s="17" t="s">
        <v>124</v>
      </c>
      <c r="F5" s="17" t="s">
        <v>132</v>
      </c>
      <c r="G5" s="17" t="s">
        <v>81</v>
      </c>
    </row>
    <row r="6" spans="1:2" ht="12.75">
      <c r="A6" s="22" t="s">
        <v>16</v>
      </c>
      <c r="B6" s="36">
        <v>3415814</v>
      </c>
    </row>
    <row r="7" spans="1:4" ht="12.75">
      <c r="A7" s="25" t="s">
        <v>101</v>
      </c>
      <c r="B7" s="36">
        <v>13757760</v>
      </c>
      <c r="D7" s="4" t="s">
        <v>1</v>
      </c>
    </row>
    <row r="8" spans="1:7" ht="12.75">
      <c r="A8" s="25" t="s">
        <v>102</v>
      </c>
      <c r="B8" s="36">
        <v>5382400</v>
      </c>
      <c r="C8" s="59"/>
      <c r="D8" t="s">
        <v>183</v>
      </c>
      <c r="G8" s="17"/>
    </row>
    <row r="9" spans="1:7" ht="12.75">
      <c r="A9" s="25" t="s">
        <v>13</v>
      </c>
      <c r="B9" s="36">
        <v>11631249</v>
      </c>
      <c r="C9" s="59"/>
      <c r="G9" s="17"/>
    </row>
    <row r="10" spans="1:7" ht="12.75">
      <c r="A10" s="25" t="s">
        <v>100</v>
      </c>
      <c r="B10" s="36">
        <v>9859144</v>
      </c>
      <c r="C10" s="59"/>
      <c r="D10" s="5" t="s">
        <v>0</v>
      </c>
      <c r="G10" s="17"/>
    </row>
    <row r="11" spans="1:7" ht="12.75">
      <c r="A11" s="22" t="s">
        <v>18</v>
      </c>
      <c r="B11" s="36">
        <v>37070418</v>
      </c>
      <c r="C11" s="55"/>
      <c r="D11" s="7" t="s">
        <v>198</v>
      </c>
      <c r="E11" s="17" t="s">
        <v>169</v>
      </c>
      <c r="F11" s="17" t="s">
        <v>209</v>
      </c>
      <c r="G11" s="17" t="s">
        <v>81</v>
      </c>
    </row>
    <row r="12" spans="1:7" ht="12.75">
      <c r="A12" s="25" t="s">
        <v>12</v>
      </c>
      <c r="B12" s="36">
        <v>9183001</v>
      </c>
      <c r="D12" s="7" t="s">
        <v>15</v>
      </c>
      <c r="E12" s="17" t="s">
        <v>149</v>
      </c>
      <c r="F12" s="17" t="s">
        <v>210</v>
      </c>
      <c r="G12" s="18" t="s">
        <v>81</v>
      </c>
    </row>
    <row r="13" spans="1:7" ht="12.75">
      <c r="A13" s="26"/>
      <c r="B13" s="23"/>
      <c r="D13" s="7" t="s">
        <v>14</v>
      </c>
      <c r="E13" s="17" t="s">
        <v>4</v>
      </c>
      <c r="F13" s="17" t="s">
        <v>208</v>
      </c>
      <c r="G13" s="17" t="s">
        <v>81</v>
      </c>
    </row>
    <row r="14" spans="1:7" ht="12.75">
      <c r="A14" s="4" t="s">
        <v>1</v>
      </c>
      <c r="B14" s="51">
        <v>49568126</v>
      </c>
      <c r="C14" s="59"/>
      <c r="G14" s="17"/>
    </row>
    <row r="15" spans="1:7" ht="12.75">
      <c r="A15" s="5" t="s">
        <v>0</v>
      </c>
      <c r="B15" s="52">
        <v>49608744</v>
      </c>
      <c r="C15" s="59"/>
      <c r="G15" s="17"/>
    </row>
    <row r="16" spans="1:7" ht="12.75">
      <c r="A16" s="6" t="s">
        <v>2</v>
      </c>
      <c r="B16" s="53">
        <v>49813554</v>
      </c>
      <c r="C16" s="59"/>
      <c r="D16" s="6" t="s">
        <v>2</v>
      </c>
      <c r="G16" s="17"/>
    </row>
    <row r="17" spans="1:7" ht="12.75">
      <c r="A17" s="26"/>
      <c r="B17" s="23"/>
      <c r="C17" s="59"/>
      <c r="D17" s="8" t="s">
        <v>13</v>
      </c>
      <c r="E17" s="17" t="s">
        <v>113</v>
      </c>
      <c r="F17" s="17" t="s">
        <v>133</v>
      </c>
      <c r="G17" s="17" t="s">
        <v>81</v>
      </c>
    </row>
    <row r="18" spans="1:7" ht="12.75">
      <c r="A18" s="26" t="s">
        <v>19</v>
      </c>
      <c r="B18" s="27">
        <f>SUM(B2:B12)</f>
        <v>148990424</v>
      </c>
      <c r="C18" s="59"/>
      <c r="D18" s="7" t="s">
        <v>101</v>
      </c>
      <c r="E18" s="17" t="s">
        <v>112</v>
      </c>
      <c r="F18" s="17" t="s">
        <v>134</v>
      </c>
      <c r="G18" s="17" t="s">
        <v>81</v>
      </c>
    </row>
    <row r="19" spans="1:7" ht="12.75">
      <c r="A19" s="26" t="s">
        <v>20</v>
      </c>
      <c r="B19" s="23">
        <v>150000000</v>
      </c>
      <c r="C19" s="55"/>
      <c r="D19" s="7" t="s">
        <v>100</v>
      </c>
      <c r="E19" s="17" t="s">
        <v>9</v>
      </c>
      <c r="F19" s="17" t="s">
        <v>136</v>
      </c>
      <c r="G19" s="17" t="s">
        <v>81</v>
      </c>
    </row>
    <row r="20" spans="1:7" ht="13.5" thickBot="1">
      <c r="A20" s="28" t="s">
        <v>21</v>
      </c>
      <c r="B20" s="29">
        <f>(B19-B18)</f>
        <v>1009576</v>
      </c>
      <c r="D20" s="7" t="s">
        <v>12</v>
      </c>
      <c r="E20" s="17" t="s">
        <v>10</v>
      </c>
      <c r="F20" s="17" t="s">
        <v>137</v>
      </c>
      <c r="G20" s="17" t="s">
        <v>81</v>
      </c>
    </row>
    <row r="21" spans="4:7" ht="12.75">
      <c r="D21" s="7" t="s">
        <v>102</v>
      </c>
      <c r="E21" s="17" t="s">
        <v>11</v>
      </c>
      <c r="F21" s="17" t="s">
        <v>135</v>
      </c>
      <c r="G21" s="17" t="s">
        <v>81</v>
      </c>
    </row>
    <row r="22" spans="1:2" ht="12.75">
      <c r="A22" t="s">
        <v>201</v>
      </c>
      <c r="B22" s="1" t="s">
        <v>200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4" sqref="B24"/>
    </sheetView>
  </sheetViews>
  <sheetFormatPr defaultColWidth="9.140625" defaultRowHeight="12.75"/>
  <cols>
    <col min="1" max="1" width="22.7109375" style="0" customWidth="1"/>
    <col min="2" max="2" width="15.7109375" style="0" customWidth="1"/>
    <col min="3" max="3" width="5.7109375" style="54" customWidth="1"/>
    <col min="4" max="4" width="22.7109375" style="0" customWidth="1"/>
    <col min="5" max="5" width="25.7109375" style="17" customWidth="1"/>
    <col min="6" max="6" width="24.7109375" style="17" customWidth="1"/>
    <col min="7" max="7" width="12.7109375" style="0" customWidth="1"/>
  </cols>
  <sheetData>
    <row r="1" spans="1:7" ht="13.5" thickBot="1">
      <c r="A1" s="30" t="s">
        <v>23</v>
      </c>
      <c r="B1" s="31"/>
      <c r="D1" s="54"/>
      <c r="E1" s="56"/>
      <c r="F1" s="56"/>
      <c r="G1" s="54"/>
    </row>
    <row r="2" spans="1:7" ht="12.75">
      <c r="A2" s="22" t="s">
        <v>24</v>
      </c>
      <c r="B2" s="23">
        <v>28085334</v>
      </c>
      <c r="C2" s="55"/>
      <c r="D2" s="70" t="s">
        <v>184</v>
      </c>
      <c r="E2" s="16" t="s">
        <v>39</v>
      </c>
      <c r="F2" s="16" t="s">
        <v>119</v>
      </c>
      <c r="G2" s="16" t="s">
        <v>120</v>
      </c>
    </row>
    <row r="3" spans="1:7" ht="12.75">
      <c r="A3" s="24" t="s">
        <v>27</v>
      </c>
      <c r="B3" s="23">
        <v>28743334</v>
      </c>
      <c r="C3" s="55"/>
      <c r="D3" s="10" t="s">
        <v>24</v>
      </c>
      <c r="E3" s="17" t="s">
        <v>116</v>
      </c>
      <c r="F3" s="17" t="s">
        <v>121</v>
      </c>
      <c r="G3" s="17" t="s">
        <v>81</v>
      </c>
    </row>
    <row r="4" spans="1:7" ht="12.75">
      <c r="A4" s="22" t="s">
        <v>25</v>
      </c>
      <c r="B4" s="23">
        <v>7825666</v>
      </c>
      <c r="C4" s="55"/>
      <c r="D4" s="10" t="s">
        <v>25</v>
      </c>
      <c r="E4" s="17" t="s">
        <v>185</v>
      </c>
      <c r="F4" s="17" t="s">
        <v>122</v>
      </c>
      <c r="G4" s="17" t="s">
        <v>81</v>
      </c>
    </row>
    <row r="5" spans="1:7" ht="12.75">
      <c r="A5" s="25" t="s">
        <v>30</v>
      </c>
      <c r="B5" s="23">
        <v>14461809</v>
      </c>
      <c r="C5" s="55"/>
      <c r="D5" s="10" t="s">
        <v>26</v>
      </c>
      <c r="E5" s="17" t="s">
        <v>61</v>
      </c>
      <c r="F5" s="17" t="s">
        <v>123</v>
      </c>
      <c r="G5" s="17" t="s">
        <v>81</v>
      </c>
    </row>
    <row r="6" spans="1:2" ht="12.75">
      <c r="A6" s="25" t="s">
        <v>31</v>
      </c>
      <c r="B6" s="23">
        <v>9623215</v>
      </c>
    </row>
    <row r="7" spans="1:4" ht="12.75">
      <c r="A7" s="24" t="s">
        <v>28</v>
      </c>
      <c r="B7" s="23">
        <v>9897000</v>
      </c>
      <c r="D7" s="4" t="s">
        <v>36</v>
      </c>
    </row>
    <row r="8" spans="1:7" ht="12.75">
      <c r="A8" s="22" t="s">
        <v>26</v>
      </c>
      <c r="B8" s="23">
        <v>12126890</v>
      </c>
      <c r="C8" s="55"/>
      <c r="D8" t="s">
        <v>183</v>
      </c>
      <c r="G8" s="17"/>
    </row>
    <row r="9" spans="1:7" ht="12.75">
      <c r="A9" s="25" t="s">
        <v>32</v>
      </c>
      <c r="B9" s="23">
        <v>8095126</v>
      </c>
      <c r="C9" s="55"/>
      <c r="G9" s="17"/>
    </row>
    <row r="10" spans="1:7" ht="12.75">
      <c r="A10" s="24" t="s">
        <v>29</v>
      </c>
      <c r="B10" s="23">
        <v>9948106</v>
      </c>
      <c r="C10" s="55"/>
      <c r="D10" s="5" t="s">
        <v>37</v>
      </c>
      <c r="G10" s="17"/>
    </row>
    <row r="11" spans="1:7" ht="12.75">
      <c r="A11" s="25" t="s">
        <v>33</v>
      </c>
      <c r="B11" s="23">
        <v>5674136</v>
      </c>
      <c r="C11" s="55"/>
      <c r="D11" s="10" t="s">
        <v>27</v>
      </c>
      <c r="E11" s="17" t="s">
        <v>186</v>
      </c>
      <c r="F11" s="17" t="s">
        <v>195</v>
      </c>
      <c r="G11" s="17" t="s">
        <v>81</v>
      </c>
    </row>
    <row r="12" spans="1:7" ht="12.75">
      <c r="A12" s="25" t="s">
        <v>34</v>
      </c>
      <c r="B12" s="23">
        <v>3741734</v>
      </c>
      <c r="D12" s="10" t="s">
        <v>28</v>
      </c>
      <c r="E12" s="17" t="s">
        <v>187</v>
      </c>
      <c r="F12" s="17" t="s">
        <v>196</v>
      </c>
      <c r="G12" s="17" t="s">
        <v>81</v>
      </c>
    </row>
    <row r="13" spans="1:7" ht="12.75">
      <c r="A13" s="25" t="s">
        <v>35</v>
      </c>
      <c r="B13" s="23">
        <v>7118160</v>
      </c>
      <c r="D13" s="10" t="s">
        <v>29</v>
      </c>
      <c r="E13" s="17" t="s">
        <v>5</v>
      </c>
      <c r="F13" s="17" t="s">
        <v>197</v>
      </c>
      <c r="G13" s="17" t="s">
        <v>81</v>
      </c>
    </row>
    <row r="14" spans="1:7" ht="12.75">
      <c r="A14" s="26"/>
      <c r="B14" s="23"/>
      <c r="C14" s="55"/>
      <c r="G14" s="17"/>
    </row>
    <row r="15" spans="1:7" ht="12.75">
      <c r="A15" s="4" t="s">
        <v>36</v>
      </c>
      <c r="B15" s="51">
        <v>48037890</v>
      </c>
      <c r="C15" s="55"/>
      <c r="G15" s="17"/>
    </row>
    <row r="16" spans="1:7" ht="12.75">
      <c r="A16" s="5" t="s">
        <v>37</v>
      </c>
      <c r="B16" s="52">
        <v>48588440</v>
      </c>
      <c r="C16" s="55"/>
      <c r="D16" s="9" t="s">
        <v>38</v>
      </c>
      <c r="G16" s="17"/>
    </row>
    <row r="17" spans="1:7" ht="12.75">
      <c r="A17" s="9" t="s">
        <v>38</v>
      </c>
      <c r="B17" s="53">
        <v>48714180</v>
      </c>
      <c r="C17" s="55"/>
      <c r="D17" s="10" t="s">
        <v>30</v>
      </c>
      <c r="F17" s="17" t="s">
        <v>142</v>
      </c>
      <c r="G17" s="17" t="s">
        <v>81</v>
      </c>
    </row>
    <row r="18" spans="1:7" ht="12.75">
      <c r="A18" s="26"/>
      <c r="B18" s="23"/>
      <c r="C18" s="55"/>
      <c r="D18" s="10" t="s">
        <v>31</v>
      </c>
      <c r="F18" s="17" t="s">
        <v>143</v>
      </c>
      <c r="G18" s="17" t="s">
        <v>81</v>
      </c>
    </row>
    <row r="19" spans="1:7" ht="12.75">
      <c r="A19" s="26" t="s">
        <v>19</v>
      </c>
      <c r="B19" s="27">
        <f>SUM(B2:B13)</f>
        <v>145340510</v>
      </c>
      <c r="C19" s="55"/>
      <c r="D19" s="10" t="s">
        <v>32</v>
      </c>
      <c r="F19" s="17" t="s">
        <v>144</v>
      </c>
      <c r="G19" s="17" t="s">
        <v>126</v>
      </c>
    </row>
    <row r="20" spans="1:7" ht="12.75">
      <c r="A20" s="26" t="s">
        <v>20</v>
      </c>
      <c r="B20" s="23">
        <v>150000000</v>
      </c>
      <c r="C20" s="55"/>
      <c r="D20" s="10" t="s">
        <v>33</v>
      </c>
      <c r="F20" s="17" t="s">
        <v>145</v>
      </c>
      <c r="G20" s="17" t="s">
        <v>126</v>
      </c>
    </row>
    <row r="21" spans="1:7" ht="13.5" thickBot="1">
      <c r="A21" s="28" t="s">
        <v>165</v>
      </c>
      <c r="B21" s="29">
        <f>(B20-B19)</f>
        <v>4659490</v>
      </c>
      <c r="D21" s="10" t="s">
        <v>34</v>
      </c>
      <c r="F21" s="17" t="s">
        <v>146</v>
      </c>
      <c r="G21" s="17" t="s">
        <v>126</v>
      </c>
    </row>
    <row r="22" spans="4:7" ht="12.75">
      <c r="D22" s="10" t="s">
        <v>35</v>
      </c>
      <c r="F22" s="17" t="s">
        <v>147</v>
      </c>
      <c r="G22" s="17" t="s">
        <v>126</v>
      </c>
    </row>
    <row r="23" spans="1:2" ht="12.75">
      <c r="A23" t="s">
        <v>199</v>
      </c>
      <c r="B23" s="76">
        <v>4303490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2.7109375" style="0" customWidth="1"/>
    <col min="2" max="2" width="15.7109375" style="0" customWidth="1"/>
    <col min="3" max="3" width="5.7109375" style="54" customWidth="1"/>
    <col min="4" max="4" width="22.7109375" style="0" customWidth="1"/>
    <col min="5" max="5" width="25.7109375" style="17" customWidth="1"/>
    <col min="6" max="6" width="24.7109375" style="17" customWidth="1"/>
    <col min="7" max="7" width="12.7109375" style="0" customWidth="1"/>
  </cols>
  <sheetData>
    <row r="1" spans="1:7" ht="13.5" thickBot="1">
      <c r="A1" s="30" t="s">
        <v>40</v>
      </c>
      <c r="B1" s="31"/>
      <c r="D1" s="54"/>
      <c r="E1" s="56"/>
      <c r="F1" s="56"/>
      <c r="G1" s="54"/>
    </row>
    <row r="2" spans="1:7" ht="12.75">
      <c r="A2" s="37" t="s">
        <v>107</v>
      </c>
      <c r="B2" s="38">
        <v>7217438</v>
      </c>
      <c r="C2" s="55"/>
      <c r="D2" s="4" t="s">
        <v>41</v>
      </c>
      <c r="E2" s="16" t="s">
        <v>39</v>
      </c>
      <c r="F2" s="16" t="s">
        <v>119</v>
      </c>
      <c r="G2" s="16" t="s">
        <v>120</v>
      </c>
    </row>
    <row r="3" spans="1:7" ht="12.75">
      <c r="A3" s="22" t="s">
        <v>96</v>
      </c>
      <c r="B3" s="23">
        <v>15853320</v>
      </c>
      <c r="C3" s="55"/>
      <c r="D3" t="s">
        <v>96</v>
      </c>
      <c r="F3" s="17" t="s">
        <v>176</v>
      </c>
      <c r="G3" s="17" t="s">
        <v>81</v>
      </c>
    </row>
    <row r="4" spans="1:7" ht="12.75">
      <c r="A4" s="22" t="s">
        <v>44</v>
      </c>
      <c r="B4" s="23">
        <v>4442002</v>
      </c>
      <c r="C4" s="55"/>
      <c r="D4" s="10" t="s">
        <v>44</v>
      </c>
      <c r="F4" s="17" t="s">
        <v>177</v>
      </c>
      <c r="G4" s="17" t="s">
        <v>81</v>
      </c>
    </row>
    <row r="5" spans="1:7" ht="12.75">
      <c r="A5" s="24" t="s">
        <v>103</v>
      </c>
      <c r="B5" s="23">
        <v>3190640</v>
      </c>
      <c r="C5" s="55"/>
      <c r="D5" s="10" t="s">
        <v>45</v>
      </c>
      <c r="F5" s="17" t="s">
        <v>178</v>
      </c>
      <c r="G5" s="17" t="s">
        <v>81</v>
      </c>
    </row>
    <row r="6" spans="1:7" ht="12.75">
      <c r="A6" s="22" t="s">
        <v>45</v>
      </c>
      <c r="B6" s="23">
        <v>5245500</v>
      </c>
      <c r="C6" s="55"/>
      <c r="D6" s="10" t="s">
        <v>46</v>
      </c>
      <c r="E6" s="17" t="s">
        <v>52</v>
      </c>
      <c r="F6" s="17" t="s">
        <v>179</v>
      </c>
      <c r="G6" s="17" t="s">
        <v>81</v>
      </c>
    </row>
    <row r="7" spans="1:7" ht="12.75">
      <c r="A7" s="24" t="s">
        <v>48</v>
      </c>
      <c r="B7" s="23">
        <v>29803334</v>
      </c>
      <c r="C7" s="55"/>
      <c r="D7" t="s">
        <v>97</v>
      </c>
      <c r="E7" s="17" t="s">
        <v>109</v>
      </c>
      <c r="F7" s="17" t="s">
        <v>180</v>
      </c>
      <c r="G7" s="17" t="s">
        <v>81</v>
      </c>
    </row>
    <row r="8" spans="1:7" ht="12.75">
      <c r="A8" s="25" t="s">
        <v>105</v>
      </c>
      <c r="B8" s="23">
        <v>12052400</v>
      </c>
      <c r="C8" s="55"/>
      <c r="D8" s="10" t="s">
        <v>47</v>
      </c>
      <c r="F8" s="17" t="s">
        <v>181</v>
      </c>
      <c r="G8" s="17"/>
    </row>
    <row r="9" spans="1:7" ht="12.75">
      <c r="A9" s="22" t="s">
        <v>46</v>
      </c>
      <c r="B9" s="23">
        <v>4255510</v>
      </c>
      <c r="G9" s="17"/>
    </row>
    <row r="10" spans="1:7" ht="12.75">
      <c r="A10" s="25" t="s">
        <v>106</v>
      </c>
      <c r="B10" s="23">
        <v>9913534</v>
      </c>
      <c r="G10" s="17"/>
    </row>
    <row r="11" spans="1:7" ht="12.75">
      <c r="A11" s="22" t="s">
        <v>97</v>
      </c>
      <c r="B11" s="23">
        <v>8267000</v>
      </c>
      <c r="C11" s="55"/>
      <c r="D11" s="5" t="s">
        <v>166</v>
      </c>
      <c r="G11" s="17"/>
    </row>
    <row r="12" spans="1:7" ht="12.75">
      <c r="A12" s="24" t="s">
        <v>99</v>
      </c>
      <c r="B12" s="23">
        <v>16604000</v>
      </c>
      <c r="C12" s="55"/>
      <c r="D12" s="60" t="s">
        <v>48</v>
      </c>
      <c r="E12" s="61" t="s">
        <v>114</v>
      </c>
      <c r="F12" s="61" t="s">
        <v>138</v>
      </c>
      <c r="G12" s="61" t="s">
        <v>81</v>
      </c>
    </row>
    <row r="13" spans="1:7" ht="12.75">
      <c r="A13" s="22" t="s">
        <v>47</v>
      </c>
      <c r="B13" s="23">
        <v>10934000</v>
      </c>
      <c r="C13" s="55"/>
      <c r="D13" s="60" t="s">
        <v>99</v>
      </c>
      <c r="E13" s="61" t="s">
        <v>110</v>
      </c>
      <c r="F13" s="61" t="s">
        <v>139</v>
      </c>
      <c r="G13" s="61" t="s">
        <v>81</v>
      </c>
    </row>
    <row r="14" spans="1:3" ht="12.75">
      <c r="A14" s="25" t="s">
        <v>108</v>
      </c>
      <c r="B14" s="23">
        <v>20635520</v>
      </c>
      <c r="C14" s="55"/>
    </row>
    <row r="15" spans="1:7" ht="12.75">
      <c r="A15" s="26"/>
      <c r="B15" s="23"/>
      <c r="G15" s="17"/>
    </row>
    <row r="16" spans="1:7" ht="12.75">
      <c r="A16" s="50" t="s">
        <v>41</v>
      </c>
      <c r="B16" s="51">
        <v>48997332</v>
      </c>
      <c r="G16" s="17"/>
    </row>
    <row r="17" spans="1:7" ht="12.75">
      <c r="A17" s="49" t="s">
        <v>42</v>
      </c>
      <c r="B17" s="52">
        <v>49597974</v>
      </c>
      <c r="C17" s="55"/>
      <c r="D17" s="9" t="s">
        <v>43</v>
      </c>
      <c r="G17" s="17"/>
    </row>
    <row r="18" spans="1:7" ht="12.75">
      <c r="A18" s="48" t="s">
        <v>43</v>
      </c>
      <c r="B18" s="53">
        <v>49818892</v>
      </c>
      <c r="C18" s="55"/>
      <c r="D18" s="62" t="s">
        <v>107</v>
      </c>
      <c r="E18" s="63" t="s">
        <v>188</v>
      </c>
      <c r="F18" s="17" t="s">
        <v>190</v>
      </c>
      <c r="G18" s="63" t="s">
        <v>81</v>
      </c>
    </row>
    <row r="19" spans="1:7" ht="12.75">
      <c r="A19" s="57"/>
      <c r="B19" s="58"/>
      <c r="C19" s="55"/>
      <c r="D19" s="62" t="s">
        <v>103</v>
      </c>
      <c r="E19" s="63" t="s">
        <v>115</v>
      </c>
      <c r="F19" s="17" t="s">
        <v>191</v>
      </c>
      <c r="G19" s="63" t="s">
        <v>81</v>
      </c>
    </row>
    <row r="20" spans="1:7" ht="12.75">
      <c r="A20" s="26" t="s">
        <v>19</v>
      </c>
      <c r="B20" s="27">
        <f>SUM(B2:B14)</f>
        <v>148414198</v>
      </c>
      <c r="C20" s="55"/>
      <c r="D20" t="s">
        <v>105</v>
      </c>
      <c r="E20" s="17" t="s">
        <v>189</v>
      </c>
      <c r="F20" s="17" t="s">
        <v>192</v>
      </c>
      <c r="G20" s="17" t="s">
        <v>81</v>
      </c>
    </row>
    <row r="21" spans="1:7" ht="12.75">
      <c r="A21" s="26" t="s">
        <v>20</v>
      </c>
      <c r="B21" s="23">
        <v>150000000</v>
      </c>
      <c r="C21" s="55"/>
      <c r="D21" t="s">
        <v>106</v>
      </c>
      <c r="E21" s="17" t="s">
        <v>7</v>
      </c>
      <c r="F21" s="17" t="s">
        <v>193</v>
      </c>
      <c r="G21" s="17" t="s">
        <v>81</v>
      </c>
    </row>
    <row r="22" spans="1:7" ht="13.5" thickBot="1">
      <c r="A22" s="28" t="s">
        <v>165</v>
      </c>
      <c r="B22" s="29">
        <f>(B21-B20)</f>
        <v>1585802</v>
      </c>
      <c r="D22" s="75" t="s">
        <v>108</v>
      </c>
      <c r="E22" s="17" t="s">
        <v>175</v>
      </c>
      <c r="F22" s="17" t="s">
        <v>194</v>
      </c>
      <c r="G22" s="17" t="s">
        <v>81</v>
      </c>
    </row>
    <row r="24" spans="1:2" ht="12.75">
      <c r="A24" t="s">
        <v>199</v>
      </c>
      <c r="B24" t="s">
        <v>200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7" sqref="F17"/>
    </sheetView>
  </sheetViews>
  <sheetFormatPr defaultColWidth="9.140625" defaultRowHeight="12.75"/>
  <cols>
    <col min="1" max="1" width="22.7109375" style="0" customWidth="1"/>
    <col min="2" max="2" width="15.7109375" style="0" customWidth="1"/>
    <col min="3" max="3" width="5.7109375" style="54" customWidth="1"/>
    <col min="4" max="4" width="22.7109375" style="0" customWidth="1"/>
    <col min="5" max="5" width="25.7109375" style="17" customWidth="1"/>
    <col min="6" max="6" width="28.28125" style="17" customWidth="1"/>
    <col min="7" max="7" width="12.7109375" style="0" customWidth="1"/>
  </cols>
  <sheetData>
    <row r="1" spans="1:7" ht="13.5" thickBot="1">
      <c r="A1" s="30" t="s">
        <v>88</v>
      </c>
      <c r="B1" s="31"/>
      <c r="D1" s="54"/>
      <c r="E1" s="56"/>
      <c r="F1" s="56"/>
      <c r="G1" s="54"/>
    </row>
    <row r="2" spans="1:7" ht="12.75">
      <c r="A2" s="37" t="s">
        <v>86</v>
      </c>
      <c r="B2" s="38">
        <v>16929506</v>
      </c>
      <c r="C2" s="55"/>
      <c r="D2" s="4" t="s">
        <v>167</v>
      </c>
      <c r="E2" s="16" t="s">
        <v>39</v>
      </c>
      <c r="F2" s="16" t="s">
        <v>119</v>
      </c>
      <c r="G2" s="16" t="s">
        <v>120</v>
      </c>
    </row>
    <row r="3" spans="1:7" ht="12.75">
      <c r="A3" s="24" t="s">
        <v>84</v>
      </c>
      <c r="B3" s="23">
        <v>11130341</v>
      </c>
      <c r="C3" s="55"/>
      <c r="D3" s="62" t="s">
        <v>95</v>
      </c>
      <c r="E3" s="63" t="s">
        <v>129</v>
      </c>
      <c r="F3" s="63" t="s">
        <v>141</v>
      </c>
      <c r="G3" s="63" t="s">
        <v>81</v>
      </c>
    </row>
    <row r="4" spans="1:7" ht="12.75">
      <c r="A4" s="22" t="s">
        <v>92</v>
      </c>
      <c r="B4" s="23">
        <v>12432300</v>
      </c>
      <c r="C4" s="55"/>
      <c r="D4" s="62" t="s">
        <v>82</v>
      </c>
      <c r="E4" s="63" t="s">
        <v>50</v>
      </c>
      <c r="F4" s="63" t="s">
        <v>140</v>
      </c>
      <c r="G4" s="63" t="s">
        <v>81</v>
      </c>
    </row>
    <row r="5" spans="1:3" ht="12.75">
      <c r="A5" s="25" t="s">
        <v>87</v>
      </c>
      <c r="B5" s="23">
        <v>13970374</v>
      </c>
      <c r="C5" s="55"/>
    </row>
    <row r="6" spans="1:3" ht="12.75">
      <c r="A6" s="24" t="s">
        <v>93</v>
      </c>
      <c r="B6" s="23">
        <v>11659374</v>
      </c>
      <c r="C6" s="55"/>
    </row>
    <row r="7" spans="1:7" ht="12.75">
      <c r="A7" s="24" t="s">
        <v>83</v>
      </c>
      <c r="B7" s="23">
        <v>11206387</v>
      </c>
      <c r="C7" s="55"/>
      <c r="D7" s="5" t="s">
        <v>90</v>
      </c>
      <c r="G7" s="17"/>
    </row>
    <row r="8" spans="1:7" ht="12.75">
      <c r="A8" s="22" t="s">
        <v>82</v>
      </c>
      <c r="B8" s="23">
        <v>12127200</v>
      </c>
      <c r="D8" t="s">
        <v>84</v>
      </c>
      <c r="E8" s="17" t="s">
        <v>62</v>
      </c>
      <c r="F8" s="17" t="s">
        <v>203</v>
      </c>
      <c r="G8" s="17" t="s">
        <v>81</v>
      </c>
    </row>
    <row r="9" spans="1:7" ht="12.75">
      <c r="A9" s="24" t="s">
        <v>98</v>
      </c>
      <c r="B9" s="23">
        <v>15456988</v>
      </c>
      <c r="C9" s="55"/>
      <c r="D9" s="62" t="s">
        <v>92</v>
      </c>
      <c r="E9" s="63" t="s">
        <v>60</v>
      </c>
      <c r="F9" s="63" t="s">
        <v>204</v>
      </c>
      <c r="G9" s="63" t="s">
        <v>81</v>
      </c>
    </row>
    <row r="10" spans="1:7" ht="12.75">
      <c r="A10" s="25" t="s">
        <v>127</v>
      </c>
      <c r="B10" s="23">
        <v>8555000</v>
      </c>
      <c r="C10" s="55"/>
      <c r="D10" s="62" t="s">
        <v>93</v>
      </c>
      <c r="E10" s="63" t="s">
        <v>125</v>
      </c>
      <c r="F10" s="63" t="s">
        <v>206</v>
      </c>
      <c r="G10" s="63" t="s">
        <v>81</v>
      </c>
    </row>
    <row r="11" spans="1:7" ht="12.75">
      <c r="A11" s="22" t="s">
        <v>94</v>
      </c>
      <c r="B11" s="23">
        <v>12227795</v>
      </c>
      <c r="C11" s="55"/>
      <c r="D11" s="62" t="s">
        <v>83</v>
      </c>
      <c r="E11" s="63" t="s">
        <v>57</v>
      </c>
      <c r="F11" s="63" t="s">
        <v>202</v>
      </c>
      <c r="G11" s="63" t="s">
        <v>81</v>
      </c>
    </row>
    <row r="12" spans="1:7" ht="12.75">
      <c r="A12" s="22" t="s">
        <v>95</v>
      </c>
      <c r="B12" s="23">
        <v>11427032</v>
      </c>
      <c r="C12" s="55"/>
      <c r="D12" t="s">
        <v>98</v>
      </c>
      <c r="E12" s="17" t="s">
        <v>51</v>
      </c>
      <c r="F12" s="17" t="s">
        <v>207</v>
      </c>
      <c r="G12" s="17" t="s">
        <v>81</v>
      </c>
    </row>
    <row r="13" spans="1:7" ht="12.75">
      <c r="A13" s="25" t="s">
        <v>85</v>
      </c>
      <c r="B13" s="23">
        <v>8694500</v>
      </c>
      <c r="C13" s="55"/>
      <c r="D13" s="62" t="s">
        <v>94</v>
      </c>
      <c r="E13" s="63" t="s">
        <v>53</v>
      </c>
      <c r="F13" s="63" t="s">
        <v>205</v>
      </c>
      <c r="G13" s="63" t="s">
        <v>81</v>
      </c>
    </row>
    <row r="14" spans="1:3" ht="12.75">
      <c r="A14" s="26"/>
      <c r="B14" s="23"/>
      <c r="C14" s="55"/>
    </row>
    <row r="15" spans="1:2" ht="12.75">
      <c r="A15" s="4" t="s">
        <v>89</v>
      </c>
      <c r="B15" s="51">
        <v>48214327</v>
      </c>
    </row>
    <row r="16" spans="1:7" ht="12.75">
      <c r="A16" s="5" t="s">
        <v>90</v>
      </c>
      <c r="B16" s="52">
        <v>49453090</v>
      </c>
      <c r="C16" s="55"/>
      <c r="D16" s="9" t="s">
        <v>91</v>
      </c>
      <c r="G16" s="17"/>
    </row>
    <row r="17" spans="1:7" ht="12.75">
      <c r="A17" s="9" t="s">
        <v>91</v>
      </c>
      <c r="B17" s="53">
        <v>48149380</v>
      </c>
      <c r="C17" s="55"/>
      <c r="D17" t="s">
        <v>127</v>
      </c>
      <c r="G17" s="17" t="s">
        <v>81</v>
      </c>
    </row>
    <row r="18" spans="1:7" ht="12.75">
      <c r="A18" s="26"/>
      <c r="B18" s="23"/>
      <c r="C18" s="55"/>
      <c r="D18" t="s">
        <v>85</v>
      </c>
      <c r="G18" s="17" t="s">
        <v>81</v>
      </c>
    </row>
    <row r="19" spans="1:7" ht="12.75">
      <c r="A19" s="26" t="s">
        <v>19</v>
      </c>
      <c r="B19" s="27">
        <f>SUM(B2:B13)</f>
        <v>145816797</v>
      </c>
      <c r="C19" s="55"/>
      <c r="D19" t="s">
        <v>86</v>
      </c>
      <c r="E19" s="17" t="s">
        <v>54</v>
      </c>
      <c r="G19" s="17" t="s">
        <v>81</v>
      </c>
    </row>
    <row r="20" spans="1:7" ht="12.75">
      <c r="A20" s="26" t="s">
        <v>20</v>
      </c>
      <c r="B20" s="23">
        <v>150000000</v>
      </c>
      <c r="C20" s="55"/>
      <c r="D20" t="s">
        <v>87</v>
      </c>
      <c r="G20" s="17" t="s">
        <v>81</v>
      </c>
    </row>
    <row r="21" spans="1:7" ht="13.5" thickBot="1">
      <c r="A21" s="28" t="s">
        <v>165</v>
      </c>
      <c r="B21" s="29">
        <f>(B20-B19)</f>
        <v>4183203</v>
      </c>
      <c r="C21" s="55"/>
      <c r="G21" s="17"/>
    </row>
    <row r="23" spans="1:2" ht="12.75">
      <c r="A23" t="s">
        <v>199</v>
      </c>
      <c r="B23" s="76">
        <v>4009953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D10" sqref="D10"/>
    </sheetView>
  </sheetViews>
  <sheetFormatPr defaultColWidth="9.140625" defaultRowHeight="12.75"/>
  <cols>
    <col min="1" max="1" width="20.7109375" style="0" customWidth="1"/>
    <col min="2" max="3" width="13.7109375" style="0" customWidth="1"/>
    <col min="4" max="7" width="22.7109375" style="11" customWidth="1"/>
    <col min="8" max="9" width="15.7109375" style="0" customWidth="1"/>
  </cols>
  <sheetData>
    <row r="1" spans="1:7" ht="13.5" thickBot="1">
      <c r="A1" s="12" t="s">
        <v>49</v>
      </c>
      <c r="B1" s="13"/>
      <c r="C1" s="64"/>
      <c r="D1" s="44" t="s">
        <v>154</v>
      </c>
      <c r="E1" s="45" t="s">
        <v>155</v>
      </c>
      <c r="F1" s="46" t="s">
        <v>156</v>
      </c>
      <c r="G1" s="47" t="s">
        <v>157</v>
      </c>
    </row>
    <row r="2" spans="1:7" ht="12.75">
      <c r="A2" t="s">
        <v>173</v>
      </c>
      <c r="B2" s="74" t="s">
        <v>152</v>
      </c>
      <c r="D2" s="15"/>
      <c r="E2" s="15"/>
      <c r="F2" s="15"/>
      <c r="G2" s="15"/>
    </row>
    <row r="3" spans="1:4" ht="12.75">
      <c r="A3" t="s">
        <v>149</v>
      </c>
      <c r="B3" s="3" t="s">
        <v>66</v>
      </c>
      <c r="D3" s="39" t="s">
        <v>15</v>
      </c>
    </row>
    <row r="4" spans="1:7" ht="12.75">
      <c r="A4" s="7" t="s">
        <v>60</v>
      </c>
      <c r="B4" s="20" t="s">
        <v>63</v>
      </c>
      <c r="C4" s="7"/>
      <c r="G4" s="41" t="s">
        <v>92</v>
      </c>
    </row>
    <row r="5" spans="1:4" ht="12.75">
      <c r="A5" s="7" t="s">
        <v>3</v>
      </c>
      <c r="B5" s="14" t="s">
        <v>64</v>
      </c>
      <c r="C5" s="7"/>
      <c r="D5" s="39" t="s">
        <v>17</v>
      </c>
    </row>
    <row r="6" spans="1:3" ht="12.75">
      <c r="A6" s="7" t="s">
        <v>62</v>
      </c>
      <c r="B6" s="7" t="s">
        <v>69</v>
      </c>
      <c r="C6" s="7"/>
    </row>
    <row r="7" spans="1:4" ht="12.75">
      <c r="A7" s="7" t="s">
        <v>4</v>
      </c>
      <c r="B7" s="14" t="s">
        <v>66</v>
      </c>
      <c r="C7" s="7"/>
      <c r="D7" s="39" t="s">
        <v>80</v>
      </c>
    </row>
    <row r="8" spans="1:2" ht="12.75">
      <c r="A8" t="s">
        <v>172</v>
      </c>
      <c r="B8" s="74" t="s">
        <v>152</v>
      </c>
    </row>
    <row r="9" spans="1:4" ht="12.75">
      <c r="A9" t="s">
        <v>169</v>
      </c>
      <c r="B9" s="73" t="s">
        <v>66</v>
      </c>
      <c r="D9" s="39" t="s">
        <v>198</v>
      </c>
    </row>
    <row r="10" spans="1:5" ht="12.75">
      <c r="A10" s="7" t="s">
        <v>51</v>
      </c>
      <c r="B10" s="21" t="s">
        <v>65</v>
      </c>
      <c r="C10" s="7" t="s">
        <v>68</v>
      </c>
      <c r="E10" s="65" t="s">
        <v>28</v>
      </c>
    </row>
    <row r="11" spans="1:7" ht="12.75">
      <c r="A11" s="7" t="s">
        <v>54</v>
      </c>
      <c r="B11" s="20" t="s">
        <v>67</v>
      </c>
      <c r="C11" s="7"/>
      <c r="G11" s="41" t="s">
        <v>86</v>
      </c>
    </row>
    <row r="12" spans="1:6" ht="12.75">
      <c r="A12" s="7" t="s">
        <v>163</v>
      </c>
      <c r="B12" s="21" t="s">
        <v>65</v>
      </c>
      <c r="C12" s="19" t="s">
        <v>74</v>
      </c>
      <c r="E12" s="65" t="s">
        <v>117</v>
      </c>
      <c r="F12" s="40" t="s">
        <v>48</v>
      </c>
    </row>
    <row r="13" spans="1:6" ht="12.75">
      <c r="A13" t="s">
        <v>168</v>
      </c>
      <c r="B13" s="2" t="s">
        <v>66</v>
      </c>
      <c r="F13" s="40" t="s">
        <v>107</v>
      </c>
    </row>
    <row r="14" spans="1:6" ht="12.75">
      <c r="A14" s="7" t="s">
        <v>52</v>
      </c>
      <c r="B14" s="19" t="s">
        <v>70</v>
      </c>
      <c r="C14" s="7"/>
      <c r="F14" s="40" t="s">
        <v>46</v>
      </c>
    </row>
    <row r="15" spans="1:5" ht="12.75">
      <c r="A15" t="s">
        <v>171</v>
      </c>
      <c r="B15" s="71" t="s">
        <v>152</v>
      </c>
      <c r="E15" s="65" t="s">
        <v>25</v>
      </c>
    </row>
    <row r="16" spans="1:4" ht="12.75">
      <c r="A16" s="7" t="s">
        <v>158</v>
      </c>
      <c r="B16" s="8" t="s">
        <v>66</v>
      </c>
      <c r="C16" s="7"/>
      <c r="D16" s="42"/>
    </row>
    <row r="17" spans="1:7" ht="12.75">
      <c r="A17" s="7" t="s">
        <v>56</v>
      </c>
      <c r="B17" s="19" t="s">
        <v>128</v>
      </c>
      <c r="C17" s="20" t="s">
        <v>72</v>
      </c>
      <c r="F17" s="40" t="s">
        <v>105</v>
      </c>
      <c r="G17" s="41" t="s">
        <v>95</v>
      </c>
    </row>
    <row r="18" spans="1:5" ht="12.75">
      <c r="A18" s="10" t="s">
        <v>159</v>
      </c>
      <c r="B18" s="72" t="s">
        <v>65</v>
      </c>
      <c r="D18" s="42"/>
      <c r="E18" s="65" t="s">
        <v>27</v>
      </c>
    </row>
    <row r="19" spans="1:6" ht="12.75">
      <c r="A19" s="7" t="s">
        <v>161</v>
      </c>
      <c r="B19" s="3" t="s">
        <v>78</v>
      </c>
      <c r="C19" s="19" t="s">
        <v>67</v>
      </c>
      <c r="D19" s="39" t="s">
        <v>16</v>
      </c>
      <c r="F19" s="40" t="s">
        <v>118</v>
      </c>
    </row>
    <row r="20" spans="1:3" ht="12.75">
      <c r="A20" s="7" t="s">
        <v>59</v>
      </c>
      <c r="B20" s="7" t="s">
        <v>71</v>
      </c>
      <c r="C20" s="7"/>
    </row>
    <row r="21" spans="1:5" ht="12.75">
      <c r="A21" s="7" t="s">
        <v>5</v>
      </c>
      <c r="B21" s="21" t="s">
        <v>64</v>
      </c>
      <c r="C21" s="7"/>
      <c r="E21" s="65" t="s">
        <v>29</v>
      </c>
    </row>
    <row r="22" spans="1:2" ht="12.75">
      <c r="A22" t="s">
        <v>170</v>
      </c>
      <c r="B22" s="74" t="s">
        <v>152</v>
      </c>
    </row>
    <row r="23" spans="1:6" ht="12.75">
      <c r="A23" s="7" t="s">
        <v>7</v>
      </c>
      <c r="B23" s="19" t="s">
        <v>73</v>
      </c>
      <c r="C23" s="7"/>
      <c r="D23" s="42"/>
      <c r="F23" s="40" t="s">
        <v>106</v>
      </c>
    </row>
    <row r="24" spans="1:7" ht="12.75">
      <c r="A24" s="7" t="s">
        <v>50</v>
      </c>
      <c r="B24" s="20" t="s">
        <v>66</v>
      </c>
      <c r="C24" s="7"/>
      <c r="G24" s="41" t="s">
        <v>82</v>
      </c>
    </row>
    <row r="25" spans="1:7" ht="12.75">
      <c r="A25" s="7" t="s">
        <v>162</v>
      </c>
      <c r="B25" s="14" t="s">
        <v>164</v>
      </c>
      <c r="C25" s="20" t="s">
        <v>67</v>
      </c>
      <c r="D25" s="39" t="s">
        <v>13</v>
      </c>
      <c r="G25" s="41" t="s">
        <v>93</v>
      </c>
    </row>
    <row r="26" spans="1:6" ht="12.75">
      <c r="A26" s="7" t="s">
        <v>55</v>
      </c>
      <c r="B26" s="19" t="s">
        <v>74</v>
      </c>
      <c r="C26" s="19" t="s">
        <v>65</v>
      </c>
      <c r="F26" s="40" t="s">
        <v>104</v>
      </c>
    </row>
    <row r="27" spans="1:5" ht="12.75">
      <c r="A27" s="7" t="s">
        <v>61</v>
      </c>
      <c r="B27" s="21" t="s">
        <v>75</v>
      </c>
      <c r="C27" s="7"/>
      <c r="E27" s="65" t="s">
        <v>26</v>
      </c>
    </row>
    <row r="28" spans="1:4" ht="12.75">
      <c r="A28" s="7" t="s">
        <v>11</v>
      </c>
      <c r="B28" s="14" t="s">
        <v>77</v>
      </c>
      <c r="C28" s="7"/>
      <c r="D28" s="39" t="s">
        <v>102</v>
      </c>
    </row>
    <row r="29" spans="1:7" ht="12.75">
      <c r="A29" s="7" t="s">
        <v>53</v>
      </c>
      <c r="B29" s="20" t="s">
        <v>76</v>
      </c>
      <c r="C29" s="7"/>
      <c r="G29" s="41" t="s">
        <v>94</v>
      </c>
    </row>
    <row r="30" spans="1:3" ht="12.75">
      <c r="A30" s="7" t="s">
        <v>57</v>
      </c>
      <c r="B30" s="7" t="s">
        <v>74</v>
      </c>
      <c r="C30" s="7"/>
    </row>
    <row r="31" spans="1:6" ht="12.75">
      <c r="A31" t="s">
        <v>153</v>
      </c>
      <c r="B31" s="2" t="s">
        <v>174</v>
      </c>
      <c r="F31" s="40" t="s">
        <v>108</v>
      </c>
    </row>
    <row r="32" spans="1:4" ht="12.75">
      <c r="A32" s="7" t="s">
        <v>9</v>
      </c>
      <c r="B32" s="14" t="s">
        <v>77</v>
      </c>
      <c r="C32" s="7"/>
      <c r="D32" s="39" t="s">
        <v>100</v>
      </c>
    </row>
    <row r="33" spans="1:4" ht="12.75">
      <c r="A33" s="7" t="s">
        <v>160</v>
      </c>
      <c r="B33" s="14" t="s">
        <v>78</v>
      </c>
      <c r="C33" s="7"/>
      <c r="D33" s="39" t="s">
        <v>101</v>
      </c>
    </row>
    <row r="34" spans="1:4" ht="12.75">
      <c r="A34" s="7" t="s">
        <v>6</v>
      </c>
      <c r="B34" s="14" t="s">
        <v>64</v>
      </c>
      <c r="C34" s="7"/>
      <c r="D34" s="39" t="s">
        <v>18</v>
      </c>
    </row>
    <row r="35" spans="1:4" ht="12.75">
      <c r="A35" s="7" t="s">
        <v>10</v>
      </c>
      <c r="B35" s="14" t="s">
        <v>64</v>
      </c>
      <c r="C35" s="7"/>
      <c r="D35" s="39" t="s">
        <v>12</v>
      </c>
    </row>
    <row r="36" spans="1:5" ht="12.75">
      <c r="A36" s="7" t="s">
        <v>58</v>
      </c>
      <c r="B36" s="8" t="s">
        <v>79</v>
      </c>
      <c r="C36" s="7"/>
      <c r="E36" s="42"/>
    </row>
    <row r="38" ht="13.5" thickBot="1"/>
    <row r="39" spans="1:7" ht="13.5" thickBot="1">
      <c r="A39" s="12" t="s">
        <v>148</v>
      </c>
      <c r="B39" s="43"/>
      <c r="C39" s="43"/>
      <c r="D39" s="66" t="s">
        <v>154</v>
      </c>
      <c r="E39" s="67" t="s">
        <v>155</v>
      </c>
      <c r="F39" s="68" t="s">
        <v>156</v>
      </c>
      <c r="G39" s="69" t="s">
        <v>157</v>
      </c>
    </row>
    <row r="40" ht="12.75">
      <c r="A40" t="s">
        <v>94</v>
      </c>
    </row>
    <row r="41" ht="12.75">
      <c r="A41" t="s">
        <v>150</v>
      </c>
    </row>
    <row r="42" ht="12.75">
      <c r="A42" t="s">
        <v>151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</dc:creator>
  <cp:keywords/>
  <dc:description/>
  <cp:lastModifiedBy>Administrator</cp:lastModifiedBy>
  <dcterms:created xsi:type="dcterms:W3CDTF">2001-08-28T09:16:39Z</dcterms:created>
  <dcterms:modified xsi:type="dcterms:W3CDTF">2002-08-11T15:11:22Z</dcterms:modified>
  <cp:category/>
  <cp:version/>
  <cp:contentType/>
  <cp:contentStatus/>
</cp:coreProperties>
</file>